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330" windowHeight="78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<sst xmlns="http://schemas.openxmlformats.org/spreadsheetml/2006/main" count="156" uniqueCount="116">
  <si>
    <t>学号</t>
  </si>
  <si>
    <t>姓名</t>
  </si>
  <si>
    <t>专业</t>
  </si>
  <si>
    <t>班级</t>
  </si>
  <si>
    <t>GPA</t>
  </si>
  <si>
    <r>
      <rPr>
        <b/>
        <sz val="12"/>
        <color theme="1"/>
        <rFont val="等线"/>
        <charset val="134"/>
        <scheme val="minor"/>
      </rPr>
      <t>参军入伍
服兵役</t>
    </r>
    <r>
      <rPr>
        <b/>
        <sz val="9"/>
        <color rgb="FFFF0000"/>
        <rFont val="等线"/>
        <charset val="134"/>
        <scheme val="minor"/>
      </rPr>
      <t>（学工审核）</t>
    </r>
  </si>
  <si>
    <r>
      <rPr>
        <b/>
        <sz val="12"/>
        <color theme="1"/>
        <rFont val="等线"/>
        <charset val="134"/>
        <scheme val="minor"/>
      </rPr>
      <t>参加志愿服务</t>
    </r>
    <r>
      <rPr>
        <b/>
        <sz val="9"/>
        <color rgb="FFFF0000"/>
        <rFont val="等线"/>
        <charset val="134"/>
        <scheme val="minor"/>
      </rPr>
      <t>（学工审核）</t>
    </r>
  </si>
  <si>
    <t>到国际组织实习</t>
  </si>
  <si>
    <t>科研成果</t>
  </si>
  <si>
    <t>竞赛获奖</t>
  </si>
  <si>
    <t>发展素质加分总计</t>
  </si>
  <si>
    <t>入伍时间</t>
  </si>
  <si>
    <t>加分</t>
  </si>
  <si>
    <t>志愿服务时间(小时)</t>
  </si>
  <si>
    <t>获得志愿服务等党团社会工作荣誉</t>
  </si>
  <si>
    <t>类别</t>
  </si>
  <si>
    <t>实习内容</t>
  </si>
  <si>
    <t>实习时间</t>
  </si>
  <si>
    <t>大学生
创新创业实践计划</t>
  </si>
  <si>
    <t>莙政基金项目</t>
  </si>
  <si>
    <t>学校大学生课外学术科研基金项目、医学院学生
课外科研项目</t>
  </si>
  <si>
    <t>学术论文</t>
  </si>
  <si>
    <t>专利</t>
  </si>
  <si>
    <t>“挑战杯”、“互联网+”、“创青春”
三大赛</t>
  </si>
  <si>
    <t>专业技能竞赛</t>
  </si>
  <si>
    <t>专业知识竞赛</t>
  </si>
  <si>
    <r>
      <rPr>
        <b/>
        <sz val="11"/>
        <color theme="1"/>
        <rFont val="等线"/>
        <charset val="134"/>
        <scheme val="minor"/>
      </rPr>
      <t>非专业类竞赛</t>
    </r>
    <r>
      <rPr>
        <b/>
        <sz val="9"/>
        <color rgb="FFFF0000"/>
        <rFont val="等线"/>
        <charset val="134"/>
        <scheme val="minor"/>
      </rPr>
      <t>（美体类学工审核）</t>
    </r>
  </si>
  <si>
    <t>项目名称</t>
  </si>
  <si>
    <t>项目级别</t>
  </si>
  <si>
    <t>成员级别</t>
  </si>
  <si>
    <t>完成类别</t>
  </si>
  <si>
    <t>完成情况</t>
  </si>
  <si>
    <t>论文题目</t>
  </si>
  <si>
    <t>期刊名称</t>
  </si>
  <si>
    <t>期刊号</t>
  </si>
  <si>
    <t>论文级别</t>
  </si>
  <si>
    <t>作者排名</t>
  </si>
  <si>
    <t>专利名称</t>
  </si>
  <si>
    <t>专利级别</t>
  </si>
  <si>
    <t>成员排名</t>
  </si>
  <si>
    <t>项目等级</t>
  </si>
  <si>
    <t>获奖级别</t>
  </si>
  <si>
    <t>成员</t>
  </si>
  <si>
    <t>2130408001</t>
  </si>
  <si>
    <t>汤嘉怡</t>
  </si>
  <si>
    <t>医学检验技术</t>
  </si>
  <si>
    <t>医21医检</t>
  </si>
  <si>
    <t>平均每学年≥54h</t>
  </si>
  <si>
    <t>1.苏州大学第二十五批大学生课外学术科研基金项目——五氟利多抑制细菌质粒介导的耐药基因水平传播的作用和机制研究2.2022年度苏州医学院学生课外科研项目——田鼠巴贝虫膜相关蛋白Bm8过表达株构建及功能初步研究</t>
  </si>
  <si>
    <t>1.成员2.成员</t>
  </si>
  <si>
    <t>1.结题2.结题</t>
  </si>
  <si>
    <t>1.合格2.合格</t>
  </si>
  <si>
    <t>Emergence of an ST1934:KL121 hypervirulent Klebsiella pneumoniae carrying a novel virulence-resistance hybrid plasmid with chromosomal integration of ICEKp1</t>
  </si>
  <si>
    <t>European Journal of Clinical Microbiology ＆ Infectious Diseases</t>
  </si>
  <si>
    <t>ISSN：0934-9723</t>
  </si>
  <si>
    <t>SCI论文</t>
  </si>
  <si>
    <t>排名4-5位</t>
  </si>
  <si>
    <t>1.第九届“全国大学生基础医学创新研究暨实验设计论坛”本科院校基础临床赛道东部赛区复赛（最高奖项为一等奖，无特等奖）</t>
  </si>
  <si>
    <t>1.省级</t>
  </si>
  <si>
    <t>1.三等奖</t>
  </si>
  <si>
    <t>1.正式成员</t>
  </si>
  <si>
    <t>1.2021年苏州大学新生舞蹈大赛2.苏州大学第五届戏曲广播操比赛</t>
  </si>
  <si>
    <t>1.校级(仅限体育、舞蹈、音乐等大型校级赛事)2.校级(仅限体育、舞蹈、音乐等大型校级赛事)</t>
  </si>
  <si>
    <t>1.第三名2.第二名</t>
  </si>
  <si>
    <t>1.正式成员2.正式成员</t>
  </si>
  <si>
    <t>2130408008</t>
  </si>
  <si>
    <t>赵若伃</t>
  </si>
  <si>
    <t>平均每学年≥36h</t>
  </si>
  <si>
    <t>2130408011</t>
  </si>
  <si>
    <t>王菁瑜</t>
  </si>
  <si>
    <t>1.校级、市级：校级三号学生
2.校级、市级：校级优秀学生干部</t>
  </si>
  <si>
    <t>1.苏州大学第二十五批大学生课外学术科研基金项目：五氟利多抑制细菌质粒介导的耐药基因水平传播的作用和机制研究
2.2022年度“苏州医学院学生课外科研项目”：核辐射损伤肠源性感染治疗药物方案研究</t>
  </si>
  <si>
    <t>1.主持人
2.成员</t>
  </si>
  <si>
    <t>1.结题
2.结题</t>
  </si>
  <si>
    <t>1.合格
2.合格</t>
  </si>
  <si>
    <t xml:space="preserve">1.Emergence of an ST1934:KL121 hypervirulent Klebsiella pneumoniae carrying a novel virulence_x001E_resistance hybrid plasmid with chromosomal integration of ICEKp1
</t>
  </si>
  <si>
    <t xml:space="preserve">1.European Journal of Clinical Microbiology &amp; Infectious Diseases 
</t>
  </si>
  <si>
    <t xml:space="preserve">1.ISSN
0934-9723
</t>
  </si>
  <si>
    <t xml:space="preserve">1.SCI论文
</t>
  </si>
  <si>
    <t xml:space="preserve">1.排名4-5位
</t>
  </si>
  <si>
    <t>1.苏州大学“苏大天宫杯”“挑战杯”大学生课外学术科技作品竞赛科技发明制作类：一种载药辅助治疗义齿项目
2.苏州大学“苏大天宫杯”“挑战杯”大学生课外学术科技作品竞赛自然科学类：胶质淋巴系统区域异质性的高分辨率3D演示项目
3.苏州大学创新创业创意大赛：福照-高效绿色合成聚苯乙烯微球引领者（最高奖项无特等奖）</t>
  </si>
  <si>
    <t>1.校级
2.校级
3.校级</t>
  </si>
  <si>
    <t>1.三等奖
2.三等奖
3.三等奖（最高奖项无特等奖）</t>
  </si>
  <si>
    <t>1.排名第一
2.其他成员
3.其他成员</t>
  </si>
  <si>
    <t>1.全国大学生基础医学创新研究暨实验设计大赛-本科院校基础临床赛道东部赛区复赛（省级）实验设计:基于基因组测序技术的食源性病原菌检测和溯源分析研究（最高奖项无特等奖）
2.“伊利康杯”华东六省一市高等院校医学检验技术专业技能大赛</t>
  </si>
  <si>
    <t>1.省级
2.省级</t>
  </si>
  <si>
    <t>1.三等奖（最高奖项无特等奖）
2.三等奖</t>
  </si>
  <si>
    <t>1.正式成员
2.正式成员</t>
  </si>
  <si>
    <t>2130408019</t>
  </si>
  <si>
    <t>李敏</t>
  </si>
  <si>
    <t>医21检验</t>
  </si>
  <si>
    <t>校级、市级</t>
  </si>
  <si>
    <t>红星役站——科技助力退役军人，构建就创一体服务项目</t>
  </si>
  <si>
    <t>校级</t>
  </si>
  <si>
    <t>二等奖</t>
  </si>
  <si>
    <t>其它成员</t>
  </si>
  <si>
    <t>2130408023</t>
  </si>
  <si>
    <t>黄心雨</t>
  </si>
  <si>
    <t>21级医学检验技术班</t>
  </si>
  <si>
    <t>1、《百灵贴‐智能响应型水凝胶敷贴巧治糖尿病足溃疡》2、《微立净——新型净化器内吸附装置》</t>
  </si>
  <si>
    <t>1、校级2、校级</t>
  </si>
  <si>
    <t>1、三等奖2、一等奖</t>
  </si>
  <si>
    <t>1、排名2、3 2、排名其他</t>
  </si>
  <si>
    <t>苏州大学苏州医学院医学人文竞赛</t>
  </si>
  <si>
    <t>校级(含学部)</t>
  </si>
  <si>
    <t>特等奖</t>
  </si>
  <si>
    <t>注：</t>
  </si>
  <si>
    <t>１、参加志愿服务（最高10分），（1）志愿服务时间需由医学院团委青年志愿者服务中心提供证明。（2）同一奖项按获得的最高级别加分，且不可多次重复累加。（3）学校教务处、招就处颁发的优秀志愿者证书等同于学院级。（4）颁发荣誉的志愿服务等活动需要以苏州大学的名义参加，且落款单位必须为官方党团组织。（5）党团社会工作荣誉如下表所列，如出现不在列表中的荣誉，将由推免工作组讨论决定。</t>
  </si>
  <si>
    <t>２、到国际组织实习（最高10分），（1）提供到国际组织实习的证书复印件。（2）国际组织的认定，以国家人力资源和社会保障部网站上的名录为准，网址链接为http://www.mohrss.gov.cn/SYrlzyhshbzb/rdzt/gjzzrcfw/zygjzz/。</t>
  </si>
  <si>
    <t>３、科研成果（最高30分 ），（1）以上各项加分按次累加，但“大创”、“莙政”等学生科研项目加分累计不超过15分，学术论文加分累计不超过10分，专利加分累计不超过5 分。（2）同一内容按获得的最高级别加分。（3）各类科研项目，已结题按结题计分，未结题按中期检查计分，需提供结题证书或中期检查结果文件（需由医学院相关主管单位盖章）；科研论文需正式发表，并提供论文杂志的封面、目录、正文、封底复印件，中文核心期刊的认定以论文发表时北京大学图书馆公布的中文核心期刊要目总览为准；专利需提供证书复印件。无支撑材料者一律不予认可。（4）不在本评分表中列出的项目由学院“专家评审小组”审核后加分，并报“医学院推免工作小组”备案。</t>
  </si>
  <si>
    <t>４、竞赛获奖（最高30分 ），（1）以上各项加分按次累加，但同一奖项按获得的最高级别加分，不重复累加。（2）同一内容按获得的最高级别加分，不重复累加。（3）需提供获奖证书复印件或发文（需由医学院相关主管单位盖章），无支撑材料者一律不予认可。（4）不在本评分表中列出的获奖由学院“专家评审小组”审核后加分，并报“医学院推免工作小组”备案。</t>
  </si>
  <si>
    <t>特别说明：申请学生与指导教师联合发表论文或参赛的，应由指导教师出具推荐信，客观陈述学生在联合成果中作出的实际贡献等。</t>
  </si>
  <si>
    <t>填表注意事项：</t>
  </si>
  <si>
    <t>每人仅限填写一行；单元格内有下拉菜单的，请按下拉菜单内容填写；有多个项目、多篇论文或竞赛获奖等的，请在项目名称单元格内按顺序1、2、3….依次列出，后续项目级别、成员级别等单元格填写也用1、2、3....依次相对应（去除单元格内下拉菜单格式，填报内容须符合下拉菜单内填写要求）</t>
  </si>
  <si>
    <t>纸质材料要求：</t>
  </si>
  <si>
    <t>1、须和汇总表内容保持一致；2、按照参军入伍服兵役、参加志愿服务、到国际组织实习、科研成果、竞赛获奖的顺序装订成册，并自行编制目录作为封面（封面内容包含申请人姓名、专业、学号、证明材料目录和对应页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</si>
</sst>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2"/>
      <color theme="1"/>
      <name val="等线"/>
      <charset val="134"/>
      <scheme val="minor"/>
    </font>
    <font>
      <b/>
      <sz val="11"/>
      <color theme="1"/>
      <name val="等线"/>
      <charset val="134"/>
      <scheme val="minor"/>
    </font>
    <font>
      <sz val="10"/>
      <color theme="1"/>
      <name val="等线"/>
      <charset val="134"/>
      <scheme val="minor"/>
    </font>
    <font>
      <b/>
      <sz val="10"/>
      <color theme="1"/>
      <name val="等线"/>
      <charset val="134"/>
      <scheme val="minor"/>
    </font>
    <font>
      <b/>
      <sz val="10"/>
      <color rgb="FFFF0000"/>
      <name val="等线"/>
      <charset val="134"/>
      <scheme val="minor"/>
    </font>
    <font>
      <sz val="10"/>
      <name val="等线"/>
      <charset val="134"/>
      <scheme val="minor"/>
    </font>
    <font>
      <sz val="10"/>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9"/>
      <color rgb="FFFF00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vertical="center"/>
    </xf>
    <xf numFmtId="0" fontId="1" fillId="0" borderId="6"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Font="1" applyFill="1" applyAlignment="1">
      <alignment vertical="center" wrapText="1"/>
    </xf>
    <xf numFmtId="0" fontId="3" fillId="0" borderId="1" xfId="0" applyFont="1" applyFill="1" applyBorder="1" applyAlignment="1">
      <alignment horizontal="justify"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Fill="1" applyBorder="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Fill="1" applyAlignment="1">
      <alignment vertical="center"/>
    </xf>
    <xf numFmtId="0" fontId="1" fillId="0" borderId="1" xfId="0" applyFont="1" applyBorder="1" applyAlignment="1">
      <alignment horizontal="center" vertical="center" wrapText="1"/>
    </xf>
    <xf numFmtId="0" fontId="1" fillId="0" borderId="2" xfId="0" applyFont="1" applyBorder="1" applyAlignment="1" quotePrefix="1">
      <alignment horizontal="center" vertical="center" wrapText="1"/>
    </xf>
    <xf numFmtId="0" fontId="2" fillId="0" borderId="1" xfId="0" applyFont="1" applyBorder="1" applyAlignment="1" quotePrefix="1">
      <alignment horizontal="center" vertical="center" wrapText="1"/>
    </xf>
    <xf numFmtId="0" fontId="2" fillId="0" borderId="2"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6"/>
  <sheetViews>
    <sheetView tabSelected="1" workbookViewId="0">
      <pane xSplit="2" ySplit="3" topLeftCell="C4" activePane="bottomRight" state="frozenSplit"/>
      <selection/>
      <selection pane="topRight"/>
      <selection pane="bottomLeft"/>
      <selection pane="bottomRight" activeCell="L7" sqref="L7"/>
    </sheetView>
  </sheetViews>
  <sheetFormatPr defaultColWidth="9" defaultRowHeight="20.1" customHeight="1"/>
  <cols>
    <col min="1" max="1" width="16.75" style="5" customWidth="1"/>
    <col min="2" max="2" width="12.625" style="5" customWidth="1"/>
    <col min="3" max="3" width="11.625" style="5" customWidth="1"/>
    <col min="4" max="4" width="11.375" style="5" customWidth="1"/>
    <col min="5" max="5" width="5" style="5" customWidth="1"/>
    <col min="6" max="6" width="6.625" style="5" customWidth="1"/>
    <col min="7" max="7" width="4.625" style="5" customWidth="1"/>
    <col min="8" max="8" width="11.25" style="5" customWidth="1"/>
    <col min="9" max="9" width="4.625" style="5" customWidth="1"/>
    <col min="10" max="10" width="9.25" style="5" customWidth="1"/>
    <col min="11" max="11" width="4.625" style="5" customWidth="1"/>
    <col min="12" max="13" width="11.375" style="5" customWidth="1"/>
    <col min="14" max="14" width="6.625" style="5" customWidth="1"/>
    <col min="15" max="15" width="4.625" style="5" customWidth="1"/>
    <col min="16" max="16" width="20.625" style="5" customWidth="1"/>
    <col min="17" max="20" width="5.625" style="5" customWidth="1"/>
    <col min="21" max="21" width="4.625" style="5" customWidth="1"/>
    <col min="22" max="22" width="20.625" style="5" customWidth="1"/>
    <col min="23" max="24" width="5.625" style="5" customWidth="1"/>
    <col min="25" max="25" width="4.625" style="5" customWidth="1"/>
    <col min="26" max="26" width="20.625" style="5" customWidth="1"/>
    <col min="27" max="29" width="5.625" style="5" customWidth="1"/>
    <col min="30" max="30" width="4.625" style="5" customWidth="1"/>
    <col min="31" max="31" width="20.625" style="5" customWidth="1"/>
    <col min="32" max="33" width="9" style="5"/>
    <col min="34" max="35" width="5.625" style="5" customWidth="1"/>
    <col min="36" max="36" width="4.625" style="5" customWidth="1"/>
    <col min="37" max="37" width="20.625" style="5" customWidth="1"/>
    <col min="38" max="39" width="5.625" style="5" customWidth="1"/>
    <col min="40" max="40" width="4.625" style="5" customWidth="1"/>
    <col min="41" max="41" width="20.625" style="5" customWidth="1"/>
    <col min="42" max="43" width="5.625" style="5" customWidth="1"/>
    <col min="44" max="44" width="5.375" style="5" customWidth="1"/>
    <col min="45" max="45" width="4.625" style="5" customWidth="1"/>
    <col min="46" max="46" width="20.625" style="5" customWidth="1"/>
    <col min="47" max="49" width="5.625" style="5" customWidth="1"/>
    <col min="50" max="50" width="4.625" style="5" customWidth="1"/>
    <col min="51" max="51" width="22" style="5" customWidth="1"/>
    <col min="52" max="53" width="5.625" style="5" customWidth="1"/>
    <col min="54" max="54" width="4.625" style="5" customWidth="1"/>
    <col min="55" max="55" width="20.625" style="5" customWidth="1"/>
    <col min="56" max="59" width="4.625" style="5" customWidth="1"/>
    <col min="60" max="60" width="6.75" style="5" customWidth="1"/>
    <col min="61" max="16384" width="9" style="5"/>
  </cols>
  <sheetData>
    <row r="1" s="1" customFormat="1" ht="32.1" customHeight="1" spans="1:60">
      <c r="A1" s="6" t="s">
        <v>0</v>
      </c>
      <c r="B1" s="6" t="s">
        <v>1</v>
      </c>
      <c r="C1" s="6" t="s">
        <v>2</v>
      </c>
      <c r="D1" s="6" t="s">
        <v>3</v>
      </c>
      <c r="E1" s="6" t="s">
        <v>4</v>
      </c>
      <c r="F1" s="28" t="s">
        <v>5</v>
      </c>
      <c r="G1" s="8"/>
      <c r="H1" s="7" t="s">
        <v>6</v>
      </c>
      <c r="I1" s="8"/>
      <c r="J1" s="8"/>
      <c r="K1" s="17"/>
      <c r="L1" s="7" t="s">
        <v>7</v>
      </c>
      <c r="M1" s="8"/>
      <c r="N1" s="8"/>
      <c r="O1" s="8"/>
      <c r="P1" s="7" t="s">
        <v>8</v>
      </c>
      <c r="Q1" s="8"/>
      <c r="R1" s="8"/>
      <c r="S1" s="8"/>
      <c r="T1" s="8"/>
      <c r="U1" s="8"/>
      <c r="V1" s="8"/>
      <c r="W1" s="8"/>
      <c r="X1" s="8"/>
      <c r="Y1" s="8"/>
      <c r="Z1" s="8"/>
      <c r="AA1" s="8"/>
      <c r="AB1" s="8"/>
      <c r="AC1" s="8"/>
      <c r="AD1" s="8"/>
      <c r="AE1" s="8"/>
      <c r="AF1" s="8"/>
      <c r="AG1" s="8"/>
      <c r="AH1" s="8"/>
      <c r="AI1" s="8"/>
      <c r="AJ1" s="8"/>
      <c r="AK1" s="8"/>
      <c r="AL1" s="8"/>
      <c r="AM1" s="8"/>
      <c r="AN1" s="17"/>
      <c r="AO1" s="7" t="s">
        <v>9</v>
      </c>
      <c r="AP1" s="8"/>
      <c r="AQ1" s="8"/>
      <c r="AR1" s="8"/>
      <c r="AS1" s="8"/>
      <c r="AT1" s="8"/>
      <c r="AU1" s="8"/>
      <c r="AV1" s="8"/>
      <c r="AW1" s="8"/>
      <c r="AX1" s="8"/>
      <c r="AY1" s="8"/>
      <c r="AZ1" s="8"/>
      <c r="BA1" s="8"/>
      <c r="BB1" s="8"/>
      <c r="BC1" s="8"/>
      <c r="BD1" s="8"/>
      <c r="BE1" s="8"/>
      <c r="BF1" s="8"/>
      <c r="BG1" s="17"/>
      <c r="BH1" s="27" t="s">
        <v>10</v>
      </c>
    </row>
    <row r="2" s="2" customFormat="1" ht="32.1" customHeight="1" spans="1:60">
      <c r="A2" s="6"/>
      <c r="B2" s="6"/>
      <c r="C2" s="6"/>
      <c r="D2" s="6"/>
      <c r="E2" s="6"/>
      <c r="F2" s="6" t="s">
        <v>11</v>
      </c>
      <c r="G2" s="9" t="s">
        <v>12</v>
      </c>
      <c r="H2" s="29" t="s">
        <v>13</v>
      </c>
      <c r="I2" s="9" t="s">
        <v>12</v>
      </c>
      <c r="J2" s="6" t="s">
        <v>14</v>
      </c>
      <c r="K2" s="9" t="s">
        <v>12</v>
      </c>
      <c r="L2" s="9" t="s">
        <v>15</v>
      </c>
      <c r="M2" s="9" t="s">
        <v>16</v>
      </c>
      <c r="N2" s="9" t="s">
        <v>17</v>
      </c>
      <c r="O2" s="9" t="s">
        <v>12</v>
      </c>
      <c r="P2" s="18" t="s">
        <v>18</v>
      </c>
      <c r="Q2" s="21"/>
      <c r="R2" s="21"/>
      <c r="S2" s="21"/>
      <c r="T2" s="21"/>
      <c r="U2" s="22"/>
      <c r="V2" s="18" t="s">
        <v>19</v>
      </c>
      <c r="W2" s="21"/>
      <c r="X2" s="21"/>
      <c r="Y2" s="22"/>
      <c r="Z2" s="30" t="s">
        <v>20</v>
      </c>
      <c r="AA2" s="21"/>
      <c r="AB2" s="21"/>
      <c r="AC2" s="21"/>
      <c r="AD2" s="22"/>
      <c r="AE2" s="18" t="s">
        <v>21</v>
      </c>
      <c r="AF2" s="21"/>
      <c r="AG2" s="21"/>
      <c r="AH2" s="21"/>
      <c r="AI2" s="21"/>
      <c r="AJ2" s="22"/>
      <c r="AK2" s="18" t="s">
        <v>22</v>
      </c>
      <c r="AL2" s="21"/>
      <c r="AM2" s="21"/>
      <c r="AN2" s="22"/>
      <c r="AO2" s="6" t="s">
        <v>23</v>
      </c>
      <c r="AP2" s="6"/>
      <c r="AQ2" s="6"/>
      <c r="AR2" s="6"/>
      <c r="AS2" s="6"/>
      <c r="AT2" s="29" t="s">
        <v>24</v>
      </c>
      <c r="AU2" s="6"/>
      <c r="AV2" s="6"/>
      <c r="AW2" s="6"/>
      <c r="AX2" s="6"/>
      <c r="AY2" s="29" t="s">
        <v>25</v>
      </c>
      <c r="AZ2" s="6"/>
      <c r="BA2" s="6"/>
      <c r="BB2" s="6"/>
      <c r="BC2" s="18" t="s">
        <v>26</v>
      </c>
      <c r="BD2" s="21"/>
      <c r="BE2" s="21"/>
      <c r="BF2" s="21"/>
      <c r="BG2" s="22"/>
      <c r="BH2" s="27"/>
    </row>
    <row r="3" s="2" customFormat="1" ht="32.1" customHeight="1" spans="1:60">
      <c r="A3" s="6"/>
      <c r="B3" s="6"/>
      <c r="C3" s="6"/>
      <c r="D3" s="6"/>
      <c r="E3" s="6"/>
      <c r="F3" s="6"/>
      <c r="G3" s="10"/>
      <c r="H3" s="6"/>
      <c r="I3" s="10"/>
      <c r="J3" s="6"/>
      <c r="K3" s="10"/>
      <c r="L3" s="10"/>
      <c r="M3" s="10"/>
      <c r="N3" s="10"/>
      <c r="O3" s="10"/>
      <c r="P3" s="6" t="s">
        <v>27</v>
      </c>
      <c r="Q3" s="29" t="s">
        <v>28</v>
      </c>
      <c r="R3" s="6" t="s">
        <v>29</v>
      </c>
      <c r="S3" s="29" t="s">
        <v>30</v>
      </c>
      <c r="T3" s="6" t="s">
        <v>31</v>
      </c>
      <c r="U3" s="6" t="s">
        <v>12</v>
      </c>
      <c r="V3" s="6" t="s">
        <v>27</v>
      </c>
      <c r="W3" s="29" t="s">
        <v>30</v>
      </c>
      <c r="X3" s="6" t="s">
        <v>31</v>
      </c>
      <c r="Y3" s="6" t="s">
        <v>12</v>
      </c>
      <c r="Z3" s="6" t="s">
        <v>27</v>
      </c>
      <c r="AA3" s="6" t="s">
        <v>29</v>
      </c>
      <c r="AB3" s="29" t="s">
        <v>30</v>
      </c>
      <c r="AC3" s="6" t="s">
        <v>31</v>
      </c>
      <c r="AD3" s="6" t="s">
        <v>12</v>
      </c>
      <c r="AE3" s="6" t="s">
        <v>32</v>
      </c>
      <c r="AF3" s="6" t="s">
        <v>33</v>
      </c>
      <c r="AG3" s="6" t="s">
        <v>34</v>
      </c>
      <c r="AH3" s="6" t="s">
        <v>35</v>
      </c>
      <c r="AI3" s="6" t="s">
        <v>36</v>
      </c>
      <c r="AJ3" s="6" t="s">
        <v>12</v>
      </c>
      <c r="AK3" s="6" t="s">
        <v>37</v>
      </c>
      <c r="AL3" s="6" t="s">
        <v>38</v>
      </c>
      <c r="AM3" s="29" t="s">
        <v>39</v>
      </c>
      <c r="AN3" s="29" t="s">
        <v>12</v>
      </c>
      <c r="AO3" s="6" t="s">
        <v>27</v>
      </c>
      <c r="AP3" s="6" t="s">
        <v>40</v>
      </c>
      <c r="AQ3" s="6" t="s">
        <v>41</v>
      </c>
      <c r="AR3" s="29" t="s">
        <v>39</v>
      </c>
      <c r="AS3" s="6" t="s">
        <v>12</v>
      </c>
      <c r="AT3" s="6" t="s">
        <v>27</v>
      </c>
      <c r="AU3" s="6" t="s">
        <v>40</v>
      </c>
      <c r="AV3" s="6" t="s">
        <v>41</v>
      </c>
      <c r="AW3" s="6" t="s">
        <v>42</v>
      </c>
      <c r="AX3" s="6" t="s">
        <v>12</v>
      </c>
      <c r="AY3" s="6" t="s">
        <v>27</v>
      </c>
      <c r="AZ3" s="6" t="s">
        <v>40</v>
      </c>
      <c r="BA3" s="6" t="s">
        <v>41</v>
      </c>
      <c r="BB3" s="6" t="s">
        <v>12</v>
      </c>
      <c r="BC3" s="6" t="s">
        <v>27</v>
      </c>
      <c r="BD3" s="6" t="s">
        <v>40</v>
      </c>
      <c r="BE3" s="6" t="s">
        <v>41</v>
      </c>
      <c r="BF3" s="6" t="s">
        <v>42</v>
      </c>
      <c r="BG3" s="6" t="s">
        <v>12</v>
      </c>
      <c r="BH3" s="27"/>
    </row>
    <row r="4" ht="36" customHeight="1" spans="1:60">
      <c r="A4" s="11" t="s">
        <v>43</v>
      </c>
      <c r="B4" s="12" t="s">
        <v>44</v>
      </c>
      <c r="C4" s="12" t="s">
        <v>45</v>
      </c>
      <c r="D4" s="12" t="s">
        <v>46</v>
      </c>
      <c r="E4" s="12">
        <v>3.4</v>
      </c>
      <c r="F4" s="12"/>
      <c r="G4" s="12"/>
      <c r="H4" s="12" t="s">
        <v>47</v>
      </c>
      <c r="I4" s="12">
        <v>4</v>
      </c>
      <c r="J4" s="12"/>
      <c r="K4" s="12"/>
      <c r="L4" s="12"/>
      <c r="M4" s="12"/>
      <c r="N4" s="12"/>
      <c r="O4" s="12"/>
      <c r="P4" s="12"/>
      <c r="Q4" s="12"/>
      <c r="R4" s="12"/>
      <c r="S4" s="12"/>
      <c r="T4" s="12"/>
      <c r="U4" s="12"/>
      <c r="V4" s="12"/>
      <c r="W4" s="12"/>
      <c r="X4" s="12"/>
      <c r="Y4" s="12"/>
      <c r="Z4" s="12" t="s">
        <v>48</v>
      </c>
      <c r="AA4" s="12" t="s">
        <v>49</v>
      </c>
      <c r="AB4" s="12" t="s">
        <v>50</v>
      </c>
      <c r="AC4" s="12" t="s">
        <v>51</v>
      </c>
      <c r="AD4" s="12">
        <v>1</v>
      </c>
      <c r="AE4" s="12" t="s">
        <v>52</v>
      </c>
      <c r="AF4" s="12" t="s">
        <v>53</v>
      </c>
      <c r="AG4" s="12" t="s">
        <v>54</v>
      </c>
      <c r="AH4" s="12" t="s">
        <v>55</v>
      </c>
      <c r="AI4" s="24" t="s">
        <v>56</v>
      </c>
      <c r="AJ4" s="24">
        <v>1.5</v>
      </c>
      <c r="AK4" s="12"/>
      <c r="AL4" s="12"/>
      <c r="AM4" s="12"/>
      <c r="AN4" s="12"/>
      <c r="AO4" s="12"/>
      <c r="AP4" s="12"/>
      <c r="AQ4" s="12"/>
      <c r="AR4" s="12"/>
      <c r="AS4" s="12"/>
      <c r="AT4" s="12" t="s">
        <v>57</v>
      </c>
      <c r="AU4" s="12" t="s">
        <v>58</v>
      </c>
      <c r="AV4" s="12" t="s">
        <v>59</v>
      </c>
      <c r="AW4" s="12" t="s">
        <v>60</v>
      </c>
      <c r="AX4" s="24">
        <v>12</v>
      </c>
      <c r="AY4" s="12"/>
      <c r="AZ4" s="12"/>
      <c r="BA4" s="12"/>
      <c r="BB4" s="12"/>
      <c r="BC4" s="12" t="s">
        <v>61</v>
      </c>
      <c r="BD4" s="12" t="s">
        <v>62</v>
      </c>
      <c r="BE4" s="12" t="s">
        <v>63</v>
      </c>
      <c r="BF4" s="12" t="s">
        <v>64</v>
      </c>
      <c r="BG4" s="12">
        <v>1.5</v>
      </c>
      <c r="BH4" s="12">
        <f>IF(G4+IF(SUM(I4,K4)&gt;10,10,SUM(I4,K4))+IF(O4&gt;10,10,O4)+IF(IF(SUM(U4,Y4,AD4)&gt;15,15,SUM(U4,Y4,AD4))+IF(AJ4&gt;10,10,AJ4)+IF(AN4&gt;5,5,AN4)&gt;30,30,IF(SUM(U4,Y4,AD4)&gt;15,15,SUM(U4,Y4,AD4))+IF(AJ4&gt;10,10,AJ4)+IF(AN4&gt;5,5,AN4))+IF(SUM(AS4,AX4,BB4,BG4)&gt;30,30,SUM(AS4,AX4,BB4,BG4))&gt;0,G4+IF(SUM(I4,K4)&gt;10,10,SUM(I4,K4))+IF(O4&gt;10,10,O4)+IF(IF(SUM(U4,Y4,AD4)&gt;15,15,SUM(U4,Y4,AD4))+IF(AJ4&gt;10,10,AJ4)+IF(AN4&gt;5,5,AN4)&gt;30,30,IF(SUM(U4,Y4,AD4)&gt;15,15,SUM(U4,Y4,AD4))+IF(AJ4&gt;10,10,AJ4)+IF(AN4&gt;5,5,AN4))+IF(SUM(AS4,AX4,BB4,BG4)&gt;30,30,SUM(AS4,AX4,BB4,BG4)),"")</f>
        <v>20</v>
      </c>
    </row>
    <row r="5" s="3" customFormat="1" ht="36" customHeight="1" spans="1:60">
      <c r="A5" s="11" t="s">
        <v>65</v>
      </c>
      <c r="B5" s="12" t="s">
        <v>66</v>
      </c>
      <c r="C5" s="12" t="s">
        <v>45</v>
      </c>
      <c r="D5" s="12" t="s">
        <v>46</v>
      </c>
      <c r="E5" s="12">
        <v>3.5</v>
      </c>
      <c r="F5" s="12"/>
      <c r="G5" s="12"/>
      <c r="H5" s="12" t="s">
        <v>67</v>
      </c>
      <c r="I5" s="12">
        <v>3</v>
      </c>
      <c r="J5" s="12"/>
      <c r="K5" s="12"/>
      <c r="L5" s="12"/>
      <c r="M5" s="12"/>
      <c r="N5" s="12"/>
      <c r="O5" s="12"/>
      <c r="P5" s="12"/>
      <c r="Q5" s="12"/>
      <c r="R5" s="12"/>
      <c r="S5" s="12"/>
      <c r="T5" s="12"/>
      <c r="U5" s="12"/>
      <c r="V5" s="12"/>
      <c r="W5" s="12"/>
      <c r="X5" s="12"/>
      <c r="Y5" s="12"/>
      <c r="Z5" s="12"/>
      <c r="AA5" s="12"/>
      <c r="AB5" s="12"/>
      <c r="AC5" s="12"/>
      <c r="AD5" s="12"/>
      <c r="AE5" s="12"/>
      <c r="AF5" s="12"/>
      <c r="AG5" s="12"/>
      <c r="AH5" s="12"/>
      <c r="AI5" s="24"/>
      <c r="AJ5" s="24"/>
      <c r="AK5" s="12"/>
      <c r="AL5" s="12"/>
      <c r="AM5" s="12"/>
      <c r="AN5" s="12"/>
      <c r="AO5" s="12"/>
      <c r="AP5" s="12"/>
      <c r="AQ5" s="12"/>
      <c r="AR5" s="12"/>
      <c r="AS5" s="12"/>
      <c r="AT5" s="12"/>
      <c r="AU5" s="12"/>
      <c r="AV5" s="12"/>
      <c r="AW5" s="12"/>
      <c r="AX5" s="12"/>
      <c r="AY5" s="12"/>
      <c r="AZ5" s="12"/>
      <c r="BA5" s="12"/>
      <c r="BB5" s="12"/>
      <c r="BC5" s="12"/>
      <c r="BD5" s="12"/>
      <c r="BE5" s="12"/>
      <c r="BF5" s="12"/>
      <c r="BG5" s="12"/>
      <c r="BH5" s="12">
        <f>IF(G5+IF(SUM(I5,K5)&gt;10,10,SUM(I5,K5))+IF(O5&gt;10,10,O5)+IF(IF(SUM(U5,Y5,AD5)&gt;15,15,SUM(U5,Y5,AD5))+IF(AJ5&gt;10,10,AJ5)+IF(AN5&gt;5,5,AN5)&gt;30,30,IF(SUM(U5,Y5,AD5)&gt;15,15,SUM(U5,Y5,AD5))+IF(AJ5&gt;10,10,AJ5)+IF(AN5&gt;5,5,AN5))+IF(SUM(AS5,AX5,BB5,BG5)&gt;30,30,SUM(AS5,AX5,BB5,BG5))&gt;0,G5+IF(SUM(I5,K5)&gt;10,10,SUM(I5,K5))+IF(O5&gt;10,10,O5)+IF(IF(SUM(U5,Y5,AD5)&gt;15,15,SUM(U5,Y5,AD5))+IF(AJ5&gt;10,10,AJ5)+IF(AN5&gt;5,5,AN5)&gt;30,30,IF(SUM(U5,Y5,AD5)&gt;15,15,SUM(U5,Y5,AD5))+IF(AJ5&gt;10,10,AJ5)+IF(AN5&gt;5,5,AN5))+IF(SUM(AS5,AX5,BB5,BG5)&gt;30,30,SUM(AS5,AX5,BB5,BG5)),"")</f>
        <v>3</v>
      </c>
    </row>
    <row r="6" s="3" customFormat="1" ht="36" customHeight="1" spans="1:60">
      <c r="A6" s="11" t="s">
        <v>68</v>
      </c>
      <c r="B6" s="12" t="s">
        <v>69</v>
      </c>
      <c r="C6" s="12" t="s">
        <v>45</v>
      </c>
      <c r="D6" s="12" t="s">
        <v>46</v>
      </c>
      <c r="E6" s="12">
        <v>3.6</v>
      </c>
      <c r="F6" s="12"/>
      <c r="G6" s="12"/>
      <c r="H6" s="12" t="s">
        <v>47</v>
      </c>
      <c r="I6" s="12">
        <v>4</v>
      </c>
      <c r="J6" s="19" t="s">
        <v>70</v>
      </c>
      <c r="K6" s="12">
        <v>10</v>
      </c>
      <c r="L6" s="12"/>
      <c r="M6" s="12"/>
      <c r="N6" s="12"/>
      <c r="O6" s="12"/>
      <c r="P6" s="20"/>
      <c r="Q6" s="12"/>
      <c r="R6" s="12"/>
      <c r="S6" s="12"/>
      <c r="T6" s="12"/>
      <c r="U6" s="12"/>
      <c r="V6" s="12"/>
      <c r="W6" s="12"/>
      <c r="X6" s="12"/>
      <c r="Y6" s="12"/>
      <c r="Z6" s="12" t="s">
        <v>71</v>
      </c>
      <c r="AA6" s="12" t="s">
        <v>72</v>
      </c>
      <c r="AB6" s="12" t="s">
        <v>73</v>
      </c>
      <c r="AC6" s="12" t="s">
        <v>74</v>
      </c>
      <c r="AD6" s="12">
        <v>1.5</v>
      </c>
      <c r="AE6" s="12" t="s">
        <v>75</v>
      </c>
      <c r="AF6" s="12" t="s">
        <v>76</v>
      </c>
      <c r="AG6" s="12" t="s">
        <v>77</v>
      </c>
      <c r="AH6" s="12" t="s">
        <v>78</v>
      </c>
      <c r="AI6" s="24" t="s">
        <v>79</v>
      </c>
      <c r="AJ6" s="24">
        <v>1.5</v>
      </c>
      <c r="AK6" s="12"/>
      <c r="AL6" s="12"/>
      <c r="AM6" s="12"/>
      <c r="AN6" s="12"/>
      <c r="AO6" s="12" t="s">
        <v>80</v>
      </c>
      <c r="AP6" s="12" t="s">
        <v>81</v>
      </c>
      <c r="AQ6" s="12" t="s">
        <v>82</v>
      </c>
      <c r="AR6" s="12" t="s">
        <v>83</v>
      </c>
      <c r="AS6" s="12">
        <v>1.75</v>
      </c>
      <c r="AT6" s="12" t="s">
        <v>84</v>
      </c>
      <c r="AU6" s="12" t="s">
        <v>85</v>
      </c>
      <c r="AV6" s="12" t="s">
        <v>86</v>
      </c>
      <c r="AW6" s="12" t="s">
        <v>87</v>
      </c>
      <c r="AX6" s="12">
        <v>18</v>
      </c>
      <c r="AY6" s="12"/>
      <c r="AZ6" s="26"/>
      <c r="BA6" s="12"/>
      <c r="BB6" s="12"/>
      <c r="BC6" s="12"/>
      <c r="BD6" s="12"/>
      <c r="BE6" s="12"/>
      <c r="BF6" s="12"/>
      <c r="BG6" s="12"/>
      <c r="BH6" s="24">
        <f>IF(G6+IF(SUM(I6,K6)&gt;10,10,SUM(I6,K6))+IF(O6&gt;10,10,O6)+IF(IF(SUM(U6,Y6,AD6)&gt;15,15,SUM(U6,Y6,AD6))+IF(AJ6&gt;10,10,AJ6)+IF(AN6&gt;5,5,AN6)&gt;30,30,IF(SUM(U6,Y6,AD6)&gt;15,15,SUM(U6,Y6,AD6))+IF(AJ6&gt;10,10,AJ6)+IF(AN6&gt;5,5,AN6))+IF(SUM(AS6,AX6,BB6,BG6)&gt;30,30,SUM(AS6,AX6,BB6,BG6))&gt;0,G6+IF(SUM(I6,K6)&gt;10,10,SUM(I6,K6))+IF(O6&gt;10,10,O6)+IF(IF(SUM(U6,Y6,AD6)&gt;15,15,SUM(U6,Y6,AD6))+IF(AJ6&gt;10,10,AJ6)+IF(AN6&gt;5,5,AN6)&gt;30,30,IF(SUM(U6,Y6,AD6)&gt;15,15,SUM(U6,Y6,AD6))+IF(AJ6&gt;10,10,AJ6)+IF(AN6&gt;5,5,AN6))+IF(SUM(AS6,AX6,BB6,BG6)&gt;30,30,SUM(AS6,AX6,BB6,BG6)),"")</f>
        <v>32.75</v>
      </c>
    </row>
    <row r="7" s="3" customFormat="1" ht="36" customHeight="1" spans="1:60">
      <c r="A7" s="11" t="s">
        <v>88</v>
      </c>
      <c r="B7" s="12" t="s">
        <v>89</v>
      </c>
      <c r="C7" s="12" t="s">
        <v>45</v>
      </c>
      <c r="D7" s="12" t="s">
        <v>90</v>
      </c>
      <c r="E7" s="12">
        <v>3.5</v>
      </c>
      <c r="F7" s="12"/>
      <c r="G7" s="12"/>
      <c r="H7" s="12" t="s">
        <v>47</v>
      </c>
      <c r="I7" s="12">
        <v>4</v>
      </c>
      <c r="J7" s="12" t="s">
        <v>91</v>
      </c>
      <c r="K7" s="12">
        <v>5</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t="s">
        <v>92</v>
      </c>
      <c r="AP7" s="12" t="s">
        <v>93</v>
      </c>
      <c r="AQ7" s="12" t="s">
        <v>94</v>
      </c>
      <c r="AR7" s="12" t="s">
        <v>95</v>
      </c>
      <c r="AS7" s="12">
        <v>0.5</v>
      </c>
      <c r="AT7" s="12"/>
      <c r="AU7" s="12"/>
      <c r="AV7" s="12"/>
      <c r="AW7" s="12"/>
      <c r="AX7" s="12"/>
      <c r="AY7" s="12"/>
      <c r="AZ7" s="12"/>
      <c r="BA7" s="12"/>
      <c r="BB7" s="12"/>
      <c r="BC7" s="12"/>
      <c r="BD7" s="12"/>
      <c r="BE7" s="12"/>
      <c r="BF7" s="12"/>
      <c r="BG7" s="12"/>
      <c r="BH7" s="12">
        <f>IF(G7+IF(SUM(I7,K7)&gt;10,10,SUM(I7,K7))+IF(O7&gt;10,10,O7)+IF(IF(SUM(U7,Y7,AD7)&gt;15,15,SUM(U7,Y7,AD7))+IF(AJ7&gt;10,10,AJ7)+IF(AN7&gt;5,5,AN7)&gt;30,30,IF(SUM(U7,Y7,AD7)&gt;15,15,SUM(U7,Y7,AD7))+IF(AJ7&gt;10,10,AJ7)+IF(AN7&gt;5,5,AN7))+IF(SUM(AS7,AX7,BB7,BG7)&gt;30,30,SUM(AS7,AX7,BB7,BG7))&gt;0,G7+IF(SUM(I7,K7)&gt;10,10,SUM(I7,K7))+IF(O7&gt;10,10,O7)+IF(IF(SUM(U7,Y7,AD7)&gt;15,15,SUM(U7,Y7,AD7))+IF(AJ7&gt;10,10,AJ7)+IF(AN7&gt;5,5,AN7)&gt;30,30,IF(SUM(U7,Y7,AD7)&gt;15,15,SUM(U7,Y7,AD7))+IF(AJ7&gt;10,10,AJ7)+IF(AN7&gt;5,5,AN7))+IF(SUM(AS7,AX7,BB7,BG7)&gt;30,30,SUM(AS7,AX7,BB7,BG7)),"")</f>
        <v>9.5</v>
      </c>
    </row>
    <row r="8" s="3" customFormat="1" ht="36" customHeight="1" spans="1:60">
      <c r="A8" s="11" t="s">
        <v>96</v>
      </c>
      <c r="B8" s="12" t="s">
        <v>97</v>
      </c>
      <c r="C8" s="12" t="s">
        <v>45</v>
      </c>
      <c r="D8" s="12" t="s">
        <v>98</v>
      </c>
      <c r="E8" s="12">
        <v>3.5</v>
      </c>
      <c r="F8" s="12"/>
      <c r="G8" s="12"/>
      <c r="H8" s="12" t="s">
        <v>47</v>
      </c>
      <c r="I8" s="12">
        <v>4</v>
      </c>
      <c r="J8" s="12"/>
      <c r="K8" s="12"/>
      <c r="L8" s="12"/>
      <c r="M8" s="12"/>
      <c r="N8" s="12"/>
      <c r="O8" s="12"/>
      <c r="P8" s="12"/>
      <c r="Q8" s="23"/>
      <c r="R8" s="12"/>
      <c r="S8" s="12"/>
      <c r="T8" s="12"/>
      <c r="U8" s="12"/>
      <c r="V8" s="12"/>
      <c r="W8" s="12"/>
      <c r="X8" s="12"/>
      <c r="Y8" s="12"/>
      <c r="Z8" s="12"/>
      <c r="AA8" s="12"/>
      <c r="AB8" s="12"/>
      <c r="AC8" s="12"/>
      <c r="AD8" s="12"/>
      <c r="AE8" s="12"/>
      <c r="AF8" s="12"/>
      <c r="AG8" s="12"/>
      <c r="AH8" s="12"/>
      <c r="AI8" s="12"/>
      <c r="AJ8" s="25"/>
      <c r="AK8" s="12"/>
      <c r="AL8" s="12"/>
      <c r="AM8" s="12"/>
      <c r="AN8" s="12"/>
      <c r="AO8" s="12" t="s">
        <v>99</v>
      </c>
      <c r="AP8" s="12" t="s">
        <v>100</v>
      </c>
      <c r="AQ8" s="12" t="s">
        <v>101</v>
      </c>
      <c r="AR8" s="12" t="s">
        <v>102</v>
      </c>
      <c r="AS8" s="12">
        <v>1.5</v>
      </c>
      <c r="AT8" s="12"/>
      <c r="AU8" s="12"/>
      <c r="AV8" s="12"/>
      <c r="AW8" s="12"/>
      <c r="AX8" s="12"/>
      <c r="AY8" s="12" t="s">
        <v>103</v>
      </c>
      <c r="AZ8" s="12" t="s">
        <v>104</v>
      </c>
      <c r="BA8" s="12" t="s">
        <v>105</v>
      </c>
      <c r="BB8" s="12">
        <v>4</v>
      </c>
      <c r="BC8" s="12"/>
      <c r="BD8" s="12"/>
      <c r="BE8" s="12"/>
      <c r="BF8" s="12"/>
      <c r="BG8" s="12"/>
      <c r="BH8" s="12">
        <f>IF(G8+IF(SUM(I8,K8)&gt;10,10,SUM(I8,K8))+IF(O8&gt;10,10,O8)+IF(IF(SUM(U8,Y8,AD8)&gt;15,15,SUM(U8,Y8,AD8))+IF(AJ8&gt;10,10,AJ8)+IF(AN8&gt;5,5,AN8)&gt;30,30,IF(SUM(U8,Y8,AD8)&gt;15,15,SUM(U8,Y8,AD8))+IF(AJ8&gt;10,10,AJ8)+IF(AN8&gt;5,5,AN8))+IF(SUM(AS8,AX8,BB8,BG8)&gt;30,30,SUM(AS8,AX8,BB8,BG8))&gt;0,G8+IF(SUM(I8,K8)&gt;10,10,SUM(I8,K8))+IF(O8&gt;10,10,O8)+IF(IF(SUM(U8,Y8,AD8)&gt;15,15,SUM(U8,Y8,AD8))+IF(AJ8&gt;10,10,AJ8)+IF(AN8&gt;5,5,AN8)&gt;30,30,IF(SUM(U8,Y8,AD8)&gt;15,15,SUM(U8,Y8,AD8))+IF(AJ8&gt;10,10,AJ8)+IF(AN8&gt;5,5,AN8))+IF(SUM(AS8,AX8,BB8,BG8)&gt;30,30,SUM(AS8,AX8,BB8,BG8)),"")</f>
        <v>9.5</v>
      </c>
    </row>
    <row r="10" customHeight="1" spans="1:2">
      <c r="A10" s="1" t="s">
        <v>106</v>
      </c>
      <c r="B10" s="13" t="s">
        <v>107</v>
      </c>
    </row>
    <row r="11" customHeight="1" spans="2:2">
      <c r="B11" s="13" t="s">
        <v>108</v>
      </c>
    </row>
    <row r="12" customHeight="1" spans="2:2">
      <c r="B12" s="13" t="s">
        <v>109</v>
      </c>
    </row>
    <row r="13" customHeight="1" spans="2:2">
      <c r="B13" s="13" t="s">
        <v>110</v>
      </c>
    </row>
    <row r="14" customHeight="1" spans="2:2">
      <c r="B14" s="14" t="s">
        <v>111</v>
      </c>
    </row>
    <row r="15" s="4" customFormat="1" customHeight="1" spans="1:2">
      <c r="A15" s="15" t="s">
        <v>112</v>
      </c>
      <c r="B15" s="16" t="s">
        <v>113</v>
      </c>
    </row>
    <row r="16" s="4" customFormat="1" customHeight="1" spans="1:2">
      <c r="A16" s="15" t="s">
        <v>114</v>
      </c>
      <c r="B16" s="16" t="s">
        <v>115</v>
      </c>
    </row>
  </sheetData>
  <mergeCells count="30">
    <mergeCell ref="F1:G1"/>
    <mergeCell ref="H1:K1"/>
    <mergeCell ref="L1:O1"/>
    <mergeCell ref="P1:AN1"/>
    <mergeCell ref="AO1:BG1"/>
    <mergeCell ref="P2:U2"/>
    <mergeCell ref="V2:Y2"/>
    <mergeCell ref="Z2:AD2"/>
    <mergeCell ref="AE2:AJ2"/>
    <mergeCell ref="AK2:AN2"/>
    <mergeCell ref="AO2:AS2"/>
    <mergeCell ref="AT2:AX2"/>
    <mergeCell ref="AY2:BB2"/>
    <mergeCell ref="BC2:BG2"/>
    <mergeCell ref="A1:A3"/>
    <mergeCell ref="B1:B3"/>
    <mergeCell ref="C1:C3"/>
    <mergeCell ref="D1:D3"/>
    <mergeCell ref="E1:E3"/>
    <mergeCell ref="F2:F3"/>
    <mergeCell ref="G2:G3"/>
    <mergeCell ref="H2:H3"/>
    <mergeCell ref="I2:I3"/>
    <mergeCell ref="J2:J3"/>
    <mergeCell ref="K2:K3"/>
    <mergeCell ref="L2:L3"/>
    <mergeCell ref="M2:M3"/>
    <mergeCell ref="N2:N3"/>
    <mergeCell ref="O2:O3"/>
    <mergeCell ref="BH1:BH3"/>
  </mergeCells>
  <dataValidations count="18">
    <dataValidation type="list" allowBlank="1" showInputMessage="1" showErrorMessage="1" sqref="AA5 R4:R8 AA7:AA8">
      <formula1>"主持人,成员"</formula1>
    </dataValidation>
    <dataValidation type="list" allowBlank="1" showInputMessage="1" showErrorMessage="1" sqref="AB5 AB7:AB8">
      <formula1>"结题"</formula1>
    </dataValidation>
    <dataValidation type="list" allowBlank="1" showInputMessage="1" showErrorMessage="1" sqref="AC5 T4:T8 X4:X8 AC7:AC8">
      <formula1>"优秀,合格"</formula1>
    </dataValidation>
    <dataValidation type="list" allowBlank="1" showInputMessage="1" showErrorMessage="1" sqref="AH5 AH7:AH8">
      <formula1>"SCI论文,核心期刊,省级 普通期刊"</formula1>
    </dataValidation>
    <dataValidation type="list" allowBlank="1" showInputMessage="1" showErrorMessage="1" sqref="AU5 AU7:AU8 AZ4:AZ5 AZ7:AZ8">
      <formula1>"国家级,省级,校级(含学部)"</formula1>
    </dataValidation>
    <dataValidation type="list" allowBlank="1" showInputMessage="1" showErrorMessage="1" sqref="AV5 AQ7 AQ4:AQ5 AV7:AV8 BA4:BA8">
      <formula1>"特等奖,一等奖,二等奖,三等奖"</formula1>
    </dataValidation>
    <dataValidation type="list" allowBlank="1" showInputMessage="1" showErrorMessage="1" sqref="AW5 AW7:AW8 BF5:BF8">
      <formula1>"正式成员,侯补成员"</formula1>
    </dataValidation>
    <dataValidation type="list" allowBlank="1" showInputMessage="1" showErrorMessage="1" sqref="AP7 Q4:Q7 AP4:AP5">
      <formula1>"国家级,省级,校级"</formula1>
    </dataValidation>
    <dataValidation type="list" allowBlank="1" showInputMessage="1" showErrorMessage="1" sqref="AR7 AR4:AR5">
      <formula1>"排名第一,排名2、3,其它成员"</formula1>
    </dataValidation>
    <dataValidation type="list" allowBlank="1" showInputMessage="1" showErrorMessage="1" sqref="F4:F8">
      <formula1>"≥2年"</formula1>
    </dataValidation>
    <dataValidation type="list" allowBlank="1" showInputMessage="1" showErrorMessage="1" sqref="H4:H8">
      <formula1>"平均每学年≥36h,平均每学年≥54h"</formula1>
    </dataValidation>
    <dataValidation type="list" allowBlank="1" showInputMessage="1" showErrorMessage="1" sqref="J4:J5 J7:J8">
      <formula1>"国家级,省级,校级、市级,学部级"</formula1>
    </dataValidation>
    <dataValidation type="list" allowBlank="1" showInputMessage="1" showErrorMessage="1" sqref="N4:N8">
      <formula1>"3个月以上,1-3个月,1个月以内"</formula1>
    </dataValidation>
    <dataValidation type="list" allowBlank="1" showInputMessage="1" showErrorMessage="1" sqref="S4:S8 W4:W8">
      <formula1>"结题,中期检查"</formula1>
    </dataValidation>
    <dataValidation type="list" allowBlank="1" showInputMessage="1" showErrorMessage="1" sqref="AI4:AI5 AI7:AI8 AM4:AM8">
      <formula1>"排名第一,排名2-3位,排名4-5位"</formula1>
    </dataValidation>
    <dataValidation type="list" allowBlank="1" showInputMessage="1" showErrorMessage="1" sqref="AL4:AL8">
      <formula1>"实用专利,发明专利"</formula1>
    </dataValidation>
    <dataValidation type="list" allowBlank="1" showInputMessage="1" showErrorMessage="1" sqref="BD5:BD8">
      <formula1>"国家级,省级,校级(仅限体育、舞蹈、音乐等大型校级赛事)"</formula1>
    </dataValidation>
    <dataValidation type="list" allowBlank="1" showInputMessage="1" showErrorMessage="1" sqref="BE5:BE8">
      <formula1>"第一名,第二名,第三名"</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sudani</dc:creator>
  <cp:lastModifiedBy>gengying</cp:lastModifiedBy>
  <dcterms:created xsi:type="dcterms:W3CDTF">2020-09-21T08:30:00Z</dcterms:created>
  <dcterms:modified xsi:type="dcterms:W3CDTF">2024-09-14T04:45:10Z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884D11560D3043899E38D8C182128683_13</vt:lpwstr>
  </property>
</Properties>
</file>